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Communication Contract w CDE\Task 3 - Communication-Outreach\3.3.B RAN\"/>
    </mc:Choice>
  </mc:AlternateContent>
  <bookViews>
    <workbookView xWindow="0" yWindow="0" windowWidth="23040" windowHeight="8835"/>
  </bookViews>
  <sheets>
    <sheet name="contact info" sheetId="1" r:id="rId1"/>
    <sheet name="CDE Staff" sheetId="6" r:id="rId2"/>
    <sheet name="Print" sheetId="4" r:id="rId3"/>
    <sheet name="Costs" sheetId="5" r:id="rId4"/>
    <sheet name="Attendance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5" l="1"/>
  <c r="D15" i="5"/>
  <c r="I3" i="5"/>
  <c r="D11" i="5" l="1"/>
  <c r="J4" i="5" s="1"/>
  <c r="D7" i="5"/>
  <c r="J3" i="5" s="1"/>
  <c r="D3" i="5"/>
  <c r="J2" i="5" s="1"/>
  <c r="I2" i="5"/>
  <c r="D32" i="2" l="1"/>
  <c r="L32" i="2" l="1"/>
  <c r="K32" i="2"/>
  <c r="J32" i="2"/>
  <c r="I32" i="2"/>
  <c r="H32" i="2"/>
  <c r="G32" i="2"/>
  <c r="F32" i="2"/>
  <c r="E32" i="2"/>
  <c r="C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0" i="2"/>
  <c r="M9" i="2"/>
  <c r="M8" i="2"/>
  <c r="M7" i="2"/>
  <c r="M6" i="2"/>
  <c r="M5" i="2"/>
  <c r="M4" i="2"/>
  <c r="M3" i="2"/>
  <c r="M2" i="2"/>
  <c r="M32" i="2" l="1"/>
</calcChain>
</file>

<file path=xl/sharedStrings.xml><?xml version="1.0" encoding="utf-8"?>
<sst xmlns="http://schemas.openxmlformats.org/spreadsheetml/2006/main" count="311" uniqueCount="164">
  <si>
    <t xml:space="preserve">Beth </t>
  </si>
  <si>
    <t>Higbee</t>
  </si>
  <si>
    <t xml:space="preserve">Kathi </t>
  </si>
  <si>
    <t>Felder</t>
  </si>
  <si>
    <t>rperry@scoe.net</t>
  </si>
  <si>
    <t>perry_marci@lacoe.edu</t>
  </si>
  <si>
    <t>edwards_kathryn@lacoe.edu</t>
  </si>
  <si>
    <t>robin_mciver-brown@sbcss.k12.ca.us</t>
  </si>
  <si>
    <t>dan_mason@sccoe.org</t>
  </si>
  <si>
    <t>djohnson@icoe.org</t>
  </si>
  <si>
    <t>hchristensen@vcoe.org</t>
  </si>
  <si>
    <t>cgreenlaw@fcoe.org</t>
  </si>
  <si>
    <t>laurav@ers.tcoe.org</t>
  </si>
  <si>
    <t>chart@monterey.k12.ca.us</t>
  </si>
  <si>
    <t>rphelan@scoe.org</t>
  </si>
  <si>
    <t>Phelan</t>
  </si>
  <si>
    <t>Perry</t>
  </si>
  <si>
    <t>Tyson</t>
  </si>
  <si>
    <t>Hart</t>
  </si>
  <si>
    <t>Greenlaw</t>
  </si>
  <si>
    <t>Christensen</t>
  </si>
  <si>
    <t>Johnson</t>
  </si>
  <si>
    <t>Polhemus</t>
  </si>
  <si>
    <t>Pam</t>
  </si>
  <si>
    <t>Rachel</t>
  </si>
  <si>
    <t>Christina</t>
  </si>
  <si>
    <t xml:space="preserve">Laura </t>
  </si>
  <si>
    <t>Robin</t>
  </si>
  <si>
    <t>Voshall</t>
  </si>
  <si>
    <t>Corey</t>
  </si>
  <si>
    <t>Heidi</t>
  </si>
  <si>
    <t>Dan</t>
  </si>
  <si>
    <t>Li</t>
  </si>
  <si>
    <t>Edwards</t>
  </si>
  <si>
    <t>Mason</t>
  </si>
  <si>
    <t>Kathryn</t>
  </si>
  <si>
    <t>Marci</t>
  </si>
  <si>
    <t>Chun-Wu</t>
  </si>
  <si>
    <t>McIver-Brown</t>
  </si>
  <si>
    <t>Jill</t>
  </si>
  <si>
    <t>First Name</t>
  </si>
  <si>
    <t>Last Name</t>
  </si>
  <si>
    <t>County Office</t>
  </si>
  <si>
    <t xml:space="preserve">beth_higbee@sbcss.k12.ca.us </t>
  </si>
  <si>
    <t xml:space="preserve">kathi.felder@kingscoe.org </t>
  </si>
  <si>
    <t xml:space="preserve">ptyson@cccoe.k12.ca.us </t>
  </si>
  <si>
    <t xml:space="preserve">Jpolhemus@stancoe.org </t>
  </si>
  <si>
    <t>E-mail Address</t>
  </si>
  <si>
    <t>cli@rcoe.us</t>
  </si>
  <si>
    <t>Region</t>
  </si>
  <si>
    <t>Rick</t>
  </si>
  <si>
    <t>Steve</t>
  </si>
  <si>
    <t>Green</t>
  </si>
  <si>
    <t>steven.green@sdcoe.net</t>
  </si>
  <si>
    <t>Denise</t>
  </si>
  <si>
    <t>Estrella</t>
  </si>
  <si>
    <t>deestrella@monterey.k12.ca.us</t>
  </si>
  <si>
    <t>San Bernardino COE</t>
  </si>
  <si>
    <t>Kings COE</t>
  </si>
  <si>
    <t>Sonoma COE</t>
  </si>
  <si>
    <t>Sacramento COE</t>
  </si>
  <si>
    <t>Contra Costa COE</t>
  </si>
  <si>
    <t>Monterey COE</t>
  </si>
  <si>
    <t>Tulare COE</t>
  </si>
  <si>
    <t>Fresno COE</t>
  </si>
  <si>
    <t>Kern COE</t>
  </si>
  <si>
    <t>Ventura COE</t>
  </si>
  <si>
    <t>Imperial COE</t>
  </si>
  <si>
    <t>Santa Clara COE</t>
  </si>
  <si>
    <t>San Diego COE</t>
  </si>
  <si>
    <t>Riverside COE</t>
  </si>
  <si>
    <t>Los Angeles COE</t>
  </si>
  <si>
    <t>Stanislaus COE</t>
  </si>
  <si>
    <t xml:space="preserve">Jennifer </t>
  </si>
  <si>
    <t>Baker</t>
  </si>
  <si>
    <t>Shasta COE</t>
  </si>
  <si>
    <t>jbaker@shastacoe.org</t>
  </si>
  <si>
    <t>Amy</t>
  </si>
  <si>
    <t>Barker</t>
  </si>
  <si>
    <t>abarker@shastacoe.org</t>
  </si>
  <si>
    <t>Dorene</t>
  </si>
  <si>
    <t>San Joaquin COE</t>
  </si>
  <si>
    <t>x</t>
  </si>
  <si>
    <t>Name</t>
  </si>
  <si>
    <t>Totals</t>
  </si>
  <si>
    <t>Members</t>
  </si>
  <si>
    <t>Steve  Orcino</t>
  </si>
  <si>
    <t>Karen Heiner</t>
  </si>
  <si>
    <t>Jonathan Isler</t>
  </si>
  <si>
    <t>Melanie Schoeppe</t>
  </si>
  <si>
    <t>Carolyn Zachary</t>
  </si>
  <si>
    <t>Lisa Reimers</t>
  </si>
  <si>
    <t>Olivia Martin</t>
  </si>
  <si>
    <t>Cheryl Haviland</t>
  </si>
  <si>
    <t>Beth Higbee</t>
  </si>
  <si>
    <t>Kathi Felder</t>
  </si>
  <si>
    <t>Rick Phelan</t>
  </si>
  <si>
    <t>Rachel Perry</t>
  </si>
  <si>
    <t>Pam Tyson</t>
  </si>
  <si>
    <t>Christina Hart</t>
  </si>
  <si>
    <t>Laura Voshall</t>
  </si>
  <si>
    <t>Corey Greenlaw</t>
  </si>
  <si>
    <t>Heidi Christensen</t>
  </si>
  <si>
    <t>Dorene Johnson</t>
  </si>
  <si>
    <t>Dan Mason</t>
  </si>
  <si>
    <t>Steve Green</t>
  </si>
  <si>
    <t>Chun-Wu Li</t>
  </si>
  <si>
    <t>Robin McIver-Brown</t>
  </si>
  <si>
    <t>Kathryn Edwards</t>
  </si>
  <si>
    <t>Marci Perry</t>
  </si>
  <si>
    <t xml:space="preserve">Jill Polhemus </t>
  </si>
  <si>
    <t>Denise Estrella</t>
  </si>
  <si>
    <t>Jennifer Baker</t>
  </si>
  <si>
    <t>Amy Barker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</si>
  <si>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</si>
  <si>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</si>
  <si>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</si>
  <si>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</si>
  <si>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</si>
  <si>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</si>
  <si>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</si>
  <si>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</si>
  <si>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</si>
  <si>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</si>
  <si>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</si>
  <si>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 xml:space="preserve">RAN Member List (August 2016) </t>
  </si>
  <si>
    <t>beverly_pierce@sbcss.k12.ca.us</t>
  </si>
  <si>
    <t>Assistant E-mail Address</t>
  </si>
  <si>
    <t>Assistant Name</t>
  </si>
  <si>
    <t>Joost</t>
  </si>
  <si>
    <t>DeMoes</t>
  </si>
  <si>
    <t>jdemoes@kern.org</t>
  </si>
  <si>
    <t>Kent</t>
  </si>
  <si>
    <t>Hinton</t>
  </si>
  <si>
    <t>khinton@sjcoe.net</t>
  </si>
  <si>
    <t>n/a</t>
  </si>
  <si>
    <t xml:space="preserve">Kathy Hill </t>
  </si>
  <si>
    <t>Joost DeMoes</t>
  </si>
  <si>
    <t>Meeting Date</t>
  </si>
  <si>
    <t>Item</t>
  </si>
  <si>
    <t>Person</t>
  </si>
  <si>
    <t> Cost </t>
  </si>
  <si>
    <t>Catering</t>
  </si>
  <si>
    <t>TOTAL 11/16/2016 meeting</t>
  </si>
  <si>
    <t>TOTAL 9/14/2016 meeting</t>
  </si>
  <si>
    <t>TOTAL 11/18/2017 meeting</t>
  </si>
  <si>
    <t>TOTAL 3/17/2017 meeting</t>
  </si>
  <si>
    <t>jodemoes@kern.org</t>
  </si>
  <si>
    <t>CDE Staff</t>
  </si>
  <si>
    <t>Michelle Center</t>
  </si>
  <si>
    <t>Deborah Baumgartner</t>
  </si>
  <si>
    <t>John Boivin</t>
  </si>
  <si>
    <t>Don Killmer</t>
  </si>
  <si>
    <t>Linda Hooper</t>
  </si>
  <si>
    <t>Traci Albee</t>
  </si>
  <si>
    <t>Eric Zilbert</t>
  </si>
  <si>
    <t>Name Tent</t>
  </si>
  <si>
    <t>Laura</t>
  </si>
  <si>
    <t>Jeanette</t>
  </si>
  <si>
    <t>Montano</t>
  </si>
  <si>
    <t xml:space="preserve">jmontano@icoe.org </t>
  </si>
  <si>
    <t>Lisa</t>
  </si>
  <si>
    <t xml:space="preserve">Neugebauer </t>
  </si>
  <si>
    <t>lineugebauer@sjcoe.net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</si>
</sst>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1"/>
      <color theme="4" tint="-0.499984740745262"/>
      <name val="Arial Narrow"/>
      <family val="2"/>
    </font>
    <font>
      <sz val="11"/>
      <color theme="4" tint="-0.499984740745262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1"/>
    <xf numFmtId="0" fontId="1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 textRotation="90"/>
    </xf>
    <xf numFmtId="164" fontId="5" fillId="0" borderId="2" xfId="0" applyNumberFormat="1" applyFont="1" applyFill="1" applyBorder="1" applyAlignment="1">
      <alignment vertical="center" textRotation="90"/>
    </xf>
    <xf numFmtId="164" fontId="5" fillId="3" borderId="3" xfId="0" applyNumberFormat="1" applyFont="1" applyFill="1" applyBorder="1" applyAlignment="1">
      <alignment horizontal="center" vertical="center"/>
    </xf>
    <xf numFmtId="0" fontId="3" fillId="0" borderId="0" xfId="0" applyFont="1"/>
    <xf numFmtId="0" fontId="6" fillId="4" borderId="5" xfId="0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1" fontId="6" fillId="3" borderId="15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3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8" fillId="4" borderId="16" xfId="0" applyFont="1" applyFill="1" applyBorder="1"/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1" fontId="6" fillId="3" borderId="19" xfId="0" applyNumberFormat="1" applyFont="1" applyFill="1" applyBorder="1" applyAlignment="1">
      <alignment horizontal="center" vertical="center"/>
    </xf>
    <xf numFmtId="1" fontId="6" fillId="3" borderId="20" xfId="0" applyNumberFormat="1" applyFont="1" applyFill="1" applyBorder="1" applyAlignment="1">
      <alignment horizontal="center" vertical="center"/>
    </xf>
    <xf numFmtId="1" fontId="6" fillId="3" borderId="21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textRotation="90"/>
    </xf>
    <xf numFmtId="0" fontId="4" fillId="2" borderId="12" xfId="0" applyFont="1" applyFill="1" applyBorder="1" applyAlignment="1">
      <alignment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9" fillId="5" borderId="0" xfId="0" applyFont="1" applyFill="1"/>
    <xf numFmtId="0" fontId="10" fillId="0" borderId="0" xfId="1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1" applyFont="1"/>
    <xf numFmtId="0" fontId="11" fillId="0" borderId="0" xfId="1" applyFont="1"/>
    <xf numFmtId="1" fontId="6" fillId="3" borderId="23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8" fontId="12" fillId="5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44" fontId="12" fillId="5" borderId="0" xfId="0" applyNumberFormat="1" applyFont="1" applyFill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44" fontId="0" fillId="0" borderId="0" xfId="0" applyNumberFormat="1" applyAlignment="1">
      <alignment horizontal="right" vertical="center"/>
    </xf>
    <xf numFmtId="44" fontId="0" fillId="0" borderId="0" xfId="0" applyNumberForma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44" fontId="14" fillId="0" borderId="25" xfId="0" applyNumberFormat="1" applyFont="1" applyBorder="1" applyAlignment="1">
      <alignment horizontal="right" vertical="center"/>
    </xf>
    <xf numFmtId="8" fontId="0" fillId="0" borderId="0" xfId="0" applyNumberFormat="1"/>
    <xf numFmtId="44" fontId="0" fillId="0" borderId="0" xfId="0" applyNumberFormat="1"/>
    <xf numFmtId="8" fontId="0" fillId="0" borderId="0" xfId="0" applyNumberFormat="1" applyAlignment="1">
      <alignment horizontal="right" vertical="center"/>
    </xf>
    <xf numFmtId="8" fontId="14" fillId="0" borderId="25" xfId="0" applyNumberFormat="1" applyFont="1" applyBorder="1" applyAlignment="1">
      <alignment horizontal="right" vertical="center"/>
    </xf>
    <xf numFmtId="14" fontId="0" fillId="0" borderId="0" xfId="0" applyNumberFormat="1" applyAlignment="1">
      <alignment horizontal="left"/>
    </xf>
    <xf numFmtId="44" fontId="0" fillId="0" borderId="0" xfId="0" applyNumberFormat="1" applyAlignment="1">
      <alignment horizontal="left"/>
    </xf>
    <xf numFmtId="0" fontId="0" fillId="6" borderId="0" xfId="0" applyFill="1"/>
    <xf numFmtId="0" fontId="15" fillId="0" borderId="0" xfId="0" applyFont="1"/>
    <xf numFmtId="0" fontId="0" fillId="0" borderId="0" xfId="0" applyAlignment="1">
      <alignment horizontal="center"/>
    </xf>
    <xf numFmtId="0" fontId="4" fillId="2" borderId="8" xfId="0" applyFont="1" applyFill="1" applyBorder="1" applyAlignment="1">
      <alignment vertical="center" textRotation="90"/>
    </xf>
    <xf numFmtId="0" fontId="0" fillId="0" borderId="8" xfId="0" applyBorder="1" applyAlignment="1">
      <alignment vertical="center" textRotation="90"/>
    </xf>
  </cellXfs>
  <cellStyles count="2">
    <cellStyle name="Hyperlink" xfId="1" builtinId="8"/>
    <cellStyle name="Normal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even.green@sdcoe.net" TargetMode="External"/><Relationship Id="rId13" Type="http://schemas.openxmlformats.org/officeDocument/2006/relationships/hyperlink" Target="mailto:ptyson@cccoe.k12.ca.us" TargetMode="External"/><Relationship Id="rId18" Type="http://schemas.openxmlformats.org/officeDocument/2006/relationships/hyperlink" Target="mailto:jodemoes@kern.org" TargetMode="External"/><Relationship Id="rId3" Type="http://schemas.openxmlformats.org/officeDocument/2006/relationships/hyperlink" Target="mailto:hchristensen@vcoe.org" TargetMode="External"/><Relationship Id="rId21" Type="http://schemas.openxmlformats.org/officeDocument/2006/relationships/hyperlink" Target="mailto:lineugebauer@sjcoe.net" TargetMode="External"/><Relationship Id="rId7" Type="http://schemas.openxmlformats.org/officeDocument/2006/relationships/hyperlink" Target="mailto:cli@rcoe.us" TargetMode="External"/><Relationship Id="rId12" Type="http://schemas.openxmlformats.org/officeDocument/2006/relationships/hyperlink" Target="mailto:kathi.felder@kingscoe.org" TargetMode="External"/><Relationship Id="rId17" Type="http://schemas.openxmlformats.org/officeDocument/2006/relationships/hyperlink" Target="mailto:abarker@shastacoe.org" TargetMode="External"/><Relationship Id="rId2" Type="http://schemas.openxmlformats.org/officeDocument/2006/relationships/hyperlink" Target="mailto:cgreenlaw@fcoe.org" TargetMode="External"/><Relationship Id="rId16" Type="http://schemas.openxmlformats.org/officeDocument/2006/relationships/hyperlink" Target="mailto:jbaker@shastacoe.org" TargetMode="External"/><Relationship Id="rId20" Type="http://schemas.openxmlformats.org/officeDocument/2006/relationships/hyperlink" Target="mailto:jmontano@icoe.org" TargetMode="External"/><Relationship Id="rId1" Type="http://schemas.openxmlformats.org/officeDocument/2006/relationships/hyperlink" Target="mailto:rperry@scoe.net" TargetMode="External"/><Relationship Id="rId6" Type="http://schemas.openxmlformats.org/officeDocument/2006/relationships/hyperlink" Target="mailto:robin_mciver-brown@sbcss.k12.ca.us" TargetMode="External"/><Relationship Id="rId11" Type="http://schemas.openxmlformats.org/officeDocument/2006/relationships/hyperlink" Target="mailto:beth_higbee@sbcss.k12.ca.us" TargetMode="External"/><Relationship Id="rId5" Type="http://schemas.openxmlformats.org/officeDocument/2006/relationships/hyperlink" Target="mailto:edwards_kathryn@lacoe.edu" TargetMode="External"/><Relationship Id="rId15" Type="http://schemas.openxmlformats.org/officeDocument/2006/relationships/hyperlink" Target="mailto:deestrella@monterey.k12.ca.us" TargetMode="External"/><Relationship Id="rId10" Type="http://schemas.openxmlformats.org/officeDocument/2006/relationships/hyperlink" Target="mailto:rphelan@scoe.org" TargetMode="External"/><Relationship Id="rId19" Type="http://schemas.openxmlformats.org/officeDocument/2006/relationships/hyperlink" Target="mailto:laurav@ers.tcoe.org" TargetMode="External"/><Relationship Id="rId4" Type="http://schemas.openxmlformats.org/officeDocument/2006/relationships/hyperlink" Target="mailto:perry_marci@lacoe.edu" TargetMode="External"/><Relationship Id="rId9" Type="http://schemas.openxmlformats.org/officeDocument/2006/relationships/hyperlink" Target="mailto:dan_mason@sccoe.org" TargetMode="External"/><Relationship Id="rId14" Type="http://schemas.openxmlformats.org/officeDocument/2006/relationships/hyperlink" Target="mailto:Jpolhemus@stancoe.org" TargetMode="External"/><Relationship Id="rId22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edwards_kathryn@lacoe.edu" TargetMode="External"/><Relationship Id="rId13" Type="http://schemas.openxmlformats.org/officeDocument/2006/relationships/hyperlink" Target="mailto:djohnson@icoe.org" TargetMode="External"/><Relationship Id="rId18" Type="http://schemas.openxmlformats.org/officeDocument/2006/relationships/hyperlink" Target="mailto:Jpolhemus@stancoe.org" TargetMode="External"/><Relationship Id="rId3" Type="http://schemas.openxmlformats.org/officeDocument/2006/relationships/hyperlink" Target="mailto:laurav@ers.tcoe.org" TargetMode="External"/><Relationship Id="rId21" Type="http://schemas.openxmlformats.org/officeDocument/2006/relationships/hyperlink" Target="mailto:khinton@sjcoe.net" TargetMode="External"/><Relationship Id="rId7" Type="http://schemas.openxmlformats.org/officeDocument/2006/relationships/hyperlink" Target="mailto:perry_marci@lacoe.edu" TargetMode="External"/><Relationship Id="rId12" Type="http://schemas.openxmlformats.org/officeDocument/2006/relationships/hyperlink" Target="mailto:dan_mason@sccoe.org" TargetMode="External"/><Relationship Id="rId17" Type="http://schemas.openxmlformats.org/officeDocument/2006/relationships/hyperlink" Target="mailto:ptyson@cccoe.k12.ca.us" TargetMode="External"/><Relationship Id="rId2" Type="http://schemas.openxmlformats.org/officeDocument/2006/relationships/hyperlink" Target="mailto:chart@monterey.k12.ca.us" TargetMode="External"/><Relationship Id="rId16" Type="http://schemas.openxmlformats.org/officeDocument/2006/relationships/hyperlink" Target="mailto:kathi.felder@kingscoe.org" TargetMode="External"/><Relationship Id="rId20" Type="http://schemas.openxmlformats.org/officeDocument/2006/relationships/hyperlink" Target="mailto:abarker@shastacoe.org" TargetMode="External"/><Relationship Id="rId1" Type="http://schemas.openxmlformats.org/officeDocument/2006/relationships/hyperlink" Target="mailto:rperry@scoe.net" TargetMode="External"/><Relationship Id="rId6" Type="http://schemas.openxmlformats.org/officeDocument/2006/relationships/hyperlink" Target="mailto:hchristensen@vcoe.org" TargetMode="External"/><Relationship Id="rId11" Type="http://schemas.openxmlformats.org/officeDocument/2006/relationships/hyperlink" Target="mailto:steven.green@sdcoe.net" TargetMode="External"/><Relationship Id="rId5" Type="http://schemas.openxmlformats.org/officeDocument/2006/relationships/hyperlink" Target="mailto:jdemoes@kern.org" TargetMode="External"/><Relationship Id="rId15" Type="http://schemas.openxmlformats.org/officeDocument/2006/relationships/hyperlink" Target="mailto:beth_higbee@sbcss.k12.ca.us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cli@rcoe.us" TargetMode="External"/><Relationship Id="rId19" Type="http://schemas.openxmlformats.org/officeDocument/2006/relationships/hyperlink" Target="mailto:deestrella@monterey.k12.ca.us" TargetMode="External"/><Relationship Id="rId4" Type="http://schemas.openxmlformats.org/officeDocument/2006/relationships/hyperlink" Target="mailto:cgreenlaw@fcoe.org" TargetMode="External"/><Relationship Id="rId9" Type="http://schemas.openxmlformats.org/officeDocument/2006/relationships/hyperlink" Target="mailto:robin_mciver-brown@sbcss.k12.ca.us" TargetMode="External"/><Relationship Id="rId14" Type="http://schemas.openxmlformats.org/officeDocument/2006/relationships/hyperlink" Target="mailto:rphelan@scoe.org" TargetMode="External"/><Relationship Id="rId22" Type="http://schemas.openxmlformats.org/officeDocument/2006/relationships/hyperlink" Target="mailto:jbaker@shastacoe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workbookViewId="0">
      <selection activeCell="E12" sqref="E12"/>
    </sheetView>
  </sheetViews>
  <sheetFormatPr defaultRowHeight="15" x14ac:dyDescent="0.25"/>
  <cols>
    <col min="1" max="1" width="10.625" bestFit="1" customWidth="1"/>
    <col min="2" max="2" width="12.75" bestFit="1" customWidth="1"/>
    <col min="3" max="3" width="12.75" customWidth="1"/>
    <col min="4" max="4" width="19.375" customWidth="1"/>
    <col min="5" max="5" width="32.25" bestFit="1" customWidth="1"/>
  </cols>
  <sheetData>
    <row r="1" spans="1:5" x14ac:dyDescent="0.25">
      <c r="A1" s="36" t="s">
        <v>40</v>
      </c>
      <c r="B1" s="36" t="s">
        <v>41</v>
      </c>
      <c r="C1" s="36" t="s">
        <v>49</v>
      </c>
      <c r="D1" s="36" t="s">
        <v>42</v>
      </c>
      <c r="E1" s="36" t="s">
        <v>47</v>
      </c>
    </row>
    <row r="2" spans="1:5" x14ac:dyDescent="0.25">
      <c r="A2" t="s">
        <v>73</v>
      </c>
      <c r="B2" t="s">
        <v>74</v>
      </c>
      <c r="C2">
        <v>2</v>
      </c>
      <c r="D2" t="s">
        <v>75</v>
      </c>
      <c r="E2" s="1" t="s">
        <v>76</v>
      </c>
    </row>
    <row r="3" spans="1:5" x14ac:dyDescent="0.25">
      <c r="A3" t="s">
        <v>77</v>
      </c>
      <c r="B3" t="s">
        <v>78</v>
      </c>
      <c r="C3">
        <v>2</v>
      </c>
      <c r="D3" t="s">
        <v>75</v>
      </c>
      <c r="E3" s="1" t="s">
        <v>79</v>
      </c>
    </row>
    <row r="4" spans="1:5" x14ac:dyDescent="0.25">
      <c r="A4" t="s">
        <v>30</v>
      </c>
      <c r="B4" t="s">
        <v>20</v>
      </c>
      <c r="C4">
        <v>8</v>
      </c>
      <c r="D4" t="s">
        <v>66</v>
      </c>
      <c r="E4" s="1" t="s">
        <v>10</v>
      </c>
    </row>
    <row r="5" spans="1:5" x14ac:dyDescent="0.25">
      <c r="A5" t="s">
        <v>129</v>
      </c>
      <c r="B5" t="s">
        <v>130</v>
      </c>
      <c r="C5">
        <v>8</v>
      </c>
      <c r="D5" t="s">
        <v>65</v>
      </c>
      <c r="E5" s="1" t="s">
        <v>147</v>
      </c>
    </row>
    <row r="6" spans="1:5" x14ac:dyDescent="0.25">
      <c r="A6" t="s">
        <v>35</v>
      </c>
      <c r="B6" t="s">
        <v>33</v>
      </c>
      <c r="C6">
        <v>11</v>
      </c>
      <c r="D6" t="s">
        <v>71</v>
      </c>
      <c r="E6" s="1" t="s">
        <v>6</v>
      </c>
    </row>
    <row r="7" spans="1:5" x14ac:dyDescent="0.25">
      <c r="A7" t="s">
        <v>54</v>
      </c>
      <c r="B7" t="s">
        <v>55</v>
      </c>
      <c r="C7">
        <v>5</v>
      </c>
      <c r="D7" t="s">
        <v>62</v>
      </c>
      <c r="E7" s="1" t="s">
        <v>56</v>
      </c>
    </row>
    <row r="8" spans="1:5" x14ac:dyDescent="0.25">
      <c r="A8" s="2" t="s">
        <v>2</v>
      </c>
      <c r="B8" s="2" t="s">
        <v>3</v>
      </c>
      <c r="C8" s="2">
        <v>7</v>
      </c>
      <c r="D8" s="2" t="s">
        <v>58</v>
      </c>
      <c r="E8" s="37" t="s">
        <v>44</v>
      </c>
    </row>
    <row r="9" spans="1:5" x14ac:dyDescent="0.25">
      <c r="A9" t="s">
        <v>51</v>
      </c>
      <c r="B9" t="s">
        <v>52</v>
      </c>
      <c r="C9">
        <v>9</v>
      </c>
      <c r="D9" t="s">
        <v>69</v>
      </c>
      <c r="E9" s="1" t="s">
        <v>53</v>
      </c>
    </row>
    <row r="10" spans="1:5" x14ac:dyDescent="0.25">
      <c r="A10" t="s">
        <v>29</v>
      </c>
      <c r="B10" t="s">
        <v>19</v>
      </c>
      <c r="C10">
        <v>7</v>
      </c>
      <c r="D10" t="s">
        <v>64</v>
      </c>
      <c r="E10" s="1" t="s">
        <v>11</v>
      </c>
    </row>
    <row r="11" spans="1:5" x14ac:dyDescent="0.25">
      <c r="A11" s="2" t="s">
        <v>0</v>
      </c>
      <c r="B11" s="2" t="s">
        <v>1</v>
      </c>
      <c r="C11" s="2">
        <v>10</v>
      </c>
      <c r="D11" s="2" t="s">
        <v>57</v>
      </c>
      <c r="E11" s="37" t="s">
        <v>43</v>
      </c>
    </row>
    <row r="12" spans="1:5" x14ac:dyDescent="0.25">
      <c r="A12" s="38" t="s">
        <v>161</v>
      </c>
      <c r="B12" s="60" t="s">
        <v>162</v>
      </c>
      <c r="C12" s="38">
        <v>6</v>
      </c>
      <c r="D12" s="38" t="s">
        <v>81</v>
      </c>
      <c r="E12" s="1" t="s">
        <v>163</v>
      </c>
    </row>
    <row r="13" spans="1:5" x14ac:dyDescent="0.25">
      <c r="A13" t="s">
        <v>37</v>
      </c>
      <c r="B13" t="s">
        <v>32</v>
      </c>
      <c r="C13">
        <v>10</v>
      </c>
      <c r="D13" t="s">
        <v>70</v>
      </c>
      <c r="E13" s="1" t="s">
        <v>48</v>
      </c>
    </row>
    <row r="14" spans="1:5" x14ac:dyDescent="0.25">
      <c r="A14" t="s">
        <v>31</v>
      </c>
      <c r="B14" t="s">
        <v>34</v>
      </c>
      <c r="C14">
        <v>5</v>
      </c>
      <c r="D14" t="s">
        <v>68</v>
      </c>
      <c r="E14" s="1" t="s">
        <v>8</v>
      </c>
    </row>
    <row r="15" spans="1:5" x14ac:dyDescent="0.25">
      <c r="A15" t="s">
        <v>27</v>
      </c>
      <c r="B15" t="s">
        <v>38</v>
      </c>
      <c r="C15">
        <v>10</v>
      </c>
      <c r="D15" t="s">
        <v>57</v>
      </c>
      <c r="E15" s="1" t="s">
        <v>7</v>
      </c>
    </row>
    <row r="16" spans="1:5" x14ac:dyDescent="0.25">
      <c r="A16" t="s">
        <v>158</v>
      </c>
      <c r="B16" t="s">
        <v>159</v>
      </c>
      <c r="C16">
        <v>9</v>
      </c>
      <c r="D16" t="s">
        <v>67</v>
      </c>
      <c r="E16" s="1" t="s">
        <v>160</v>
      </c>
    </row>
    <row r="17" spans="1:5" x14ac:dyDescent="0.25">
      <c r="A17" t="s">
        <v>24</v>
      </c>
      <c r="B17" t="s">
        <v>16</v>
      </c>
      <c r="C17">
        <v>3</v>
      </c>
      <c r="D17" t="s">
        <v>60</v>
      </c>
      <c r="E17" s="1" t="s">
        <v>4</v>
      </c>
    </row>
    <row r="18" spans="1:5" x14ac:dyDescent="0.25">
      <c r="A18" t="s">
        <v>36</v>
      </c>
      <c r="B18" t="s">
        <v>16</v>
      </c>
      <c r="C18">
        <v>11</v>
      </c>
      <c r="D18" t="s">
        <v>71</v>
      </c>
      <c r="E18" s="1" t="s">
        <v>5</v>
      </c>
    </row>
    <row r="19" spans="1:5" x14ac:dyDescent="0.25">
      <c r="A19" t="s">
        <v>50</v>
      </c>
      <c r="B19" t="s">
        <v>15</v>
      </c>
      <c r="C19">
        <v>1</v>
      </c>
      <c r="D19" t="s">
        <v>59</v>
      </c>
      <c r="E19" s="1" t="s">
        <v>14</v>
      </c>
    </row>
    <row r="20" spans="1:5" x14ac:dyDescent="0.25">
      <c r="A20" t="s">
        <v>39</v>
      </c>
      <c r="B20" t="s">
        <v>22</v>
      </c>
      <c r="C20">
        <v>6</v>
      </c>
      <c r="D20" t="s">
        <v>72</v>
      </c>
      <c r="E20" s="1" t="s">
        <v>46</v>
      </c>
    </row>
    <row r="21" spans="1:5" x14ac:dyDescent="0.25">
      <c r="A21" t="s">
        <v>23</v>
      </c>
      <c r="B21" t="s">
        <v>17</v>
      </c>
      <c r="C21">
        <v>4</v>
      </c>
      <c r="D21" t="s">
        <v>61</v>
      </c>
      <c r="E21" s="1" t="s">
        <v>45</v>
      </c>
    </row>
    <row r="22" spans="1:5" x14ac:dyDescent="0.25">
      <c r="A22" t="s">
        <v>157</v>
      </c>
      <c r="B22" t="s">
        <v>28</v>
      </c>
      <c r="C22">
        <v>7</v>
      </c>
      <c r="D22" t="s">
        <v>63</v>
      </c>
      <c r="E22" s="1" t="s">
        <v>12</v>
      </c>
    </row>
  </sheetData>
  <sortState ref="A2:E23">
    <sortCondition ref="B2:B23"/>
  </sortState>
  <conditionalFormatting sqref="A22:D22 A2:E11 A13:E21 A12 C12:D12">
    <cfRule type="expression" dxfId="5" priority="1">
      <formula>MOD(ROW(),2)=1</formula>
    </cfRule>
  </conditionalFormatting>
  <hyperlinks>
    <hyperlink ref="E17" r:id="rId1"/>
    <hyperlink ref="E10" r:id="rId2"/>
    <hyperlink ref="E4" r:id="rId3"/>
    <hyperlink ref="E18" r:id="rId4"/>
    <hyperlink ref="E6" r:id="rId5"/>
    <hyperlink ref="E15" r:id="rId6"/>
    <hyperlink ref="E13" r:id="rId7"/>
    <hyperlink ref="E9" r:id="rId8"/>
    <hyperlink ref="E14" r:id="rId9"/>
    <hyperlink ref="E19" r:id="rId10"/>
    <hyperlink ref="E11" r:id="rId11"/>
    <hyperlink ref="E8" r:id="rId12"/>
    <hyperlink ref="E21" r:id="rId13"/>
    <hyperlink ref="E20" r:id="rId14"/>
    <hyperlink ref="E7" r:id="rId15"/>
    <hyperlink ref="E2" r:id="rId16"/>
    <hyperlink ref="E3" r:id="rId17"/>
    <hyperlink ref="E5" r:id="rId18"/>
    <hyperlink ref="E22" r:id="rId19"/>
    <hyperlink ref="E16" r:id="rId20"/>
    <hyperlink ref="E12" r:id="rId21" display="mailto:lineugebauer@sjcoe.net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7" sqref="B7"/>
    </sheetView>
  </sheetViews>
  <sheetFormatPr defaultRowHeight="15" x14ac:dyDescent="0.25"/>
  <cols>
    <col min="1" max="1" width="17.875" bestFit="1" customWidth="1"/>
  </cols>
  <sheetData>
    <row r="1" spans="1:2" x14ac:dyDescent="0.25">
      <c r="A1" s="59" t="s">
        <v>148</v>
      </c>
      <c r="B1" t="s">
        <v>156</v>
      </c>
    </row>
    <row r="2" spans="1:2" x14ac:dyDescent="0.25">
      <c r="A2" t="s">
        <v>149</v>
      </c>
      <c r="B2" t="s">
        <v>82</v>
      </c>
    </row>
    <row r="3" spans="1:2" x14ac:dyDescent="0.25">
      <c r="A3" t="s">
        <v>150</v>
      </c>
      <c r="B3" t="s">
        <v>82</v>
      </c>
    </row>
    <row r="4" spans="1:2" x14ac:dyDescent="0.25">
      <c r="A4" t="s">
        <v>151</v>
      </c>
      <c r="B4" t="s">
        <v>82</v>
      </c>
    </row>
    <row r="5" spans="1:2" x14ac:dyDescent="0.25">
      <c r="A5" t="s">
        <v>152</v>
      </c>
      <c r="B5" t="s">
        <v>82</v>
      </c>
    </row>
    <row r="6" spans="1:2" x14ac:dyDescent="0.25">
      <c r="A6" t="s">
        <v>153</v>
      </c>
      <c r="B6" t="s">
        <v>82</v>
      </c>
    </row>
    <row r="7" spans="1:2" x14ac:dyDescent="0.25">
      <c r="A7" t="s">
        <v>154</v>
      </c>
      <c r="B7" t="s">
        <v>82</v>
      </c>
    </row>
    <row r="8" spans="1:2" x14ac:dyDescent="0.25">
      <c r="A8" t="s">
        <v>155</v>
      </c>
      <c r="B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3" sqref="A23:XFD23"/>
    </sheetView>
  </sheetViews>
  <sheetFormatPr defaultRowHeight="15" x14ac:dyDescent="0.25"/>
  <cols>
    <col min="1" max="1" width="10.625" bestFit="1" customWidth="1"/>
    <col min="2" max="2" width="12.75" bestFit="1" customWidth="1"/>
    <col min="3" max="3" width="12.75" customWidth="1"/>
    <col min="4" max="4" width="19.375" customWidth="1"/>
    <col min="5" max="5" width="32.25" bestFit="1" customWidth="1"/>
    <col min="6" max="6" width="32.25" customWidth="1"/>
    <col min="7" max="7" width="25.625" bestFit="1" customWidth="1"/>
  </cols>
  <sheetData>
    <row r="1" spans="1:7" x14ac:dyDescent="0.25">
      <c r="A1" s="61" t="s">
        <v>125</v>
      </c>
      <c r="B1" s="61"/>
      <c r="C1" s="61"/>
      <c r="D1" s="61"/>
      <c r="E1" s="61"/>
      <c r="F1" s="39"/>
    </row>
    <row r="2" spans="1:7" x14ac:dyDescent="0.25">
      <c r="A2" s="36" t="s">
        <v>40</v>
      </c>
      <c r="B2" s="36" t="s">
        <v>41</v>
      </c>
      <c r="C2" s="36" t="s">
        <v>49</v>
      </c>
      <c r="D2" s="36" t="s">
        <v>42</v>
      </c>
      <c r="E2" s="36" t="s">
        <v>47</v>
      </c>
      <c r="F2" s="36" t="s">
        <v>128</v>
      </c>
      <c r="G2" s="36" t="s">
        <v>127</v>
      </c>
    </row>
    <row r="3" spans="1:7" x14ac:dyDescent="0.25">
      <c r="A3" t="s">
        <v>73</v>
      </c>
      <c r="B3" t="s">
        <v>74</v>
      </c>
      <c r="C3" t="s">
        <v>115</v>
      </c>
      <c r="D3" t="s">
        <v>75</v>
      </c>
      <c r="E3" s="41" t="s">
        <v>76</v>
      </c>
      <c r="F3" s="41"/>
    </row>
    <row r="4" spans="1:7" x14ac:dyDescent="0.25">
      <c r="A4" t="s">
        <v>77</v>
      </c>
      <c r="B4" t="s">
        <v>78</v>
      </c>
      <c r="C4" t="s">
        <v>115</v>
      </c>
      <c r="D4" t="s">
        <v>75</v>
      </c>
      <c r="E4" s="1" t="s">
        <v>79</v>
      </c>
      <c r="F4" s="1"/>
    </row>
    <row r="5" spans="1:7" x14ac:dyDescent="0.25">
      <c r="A5" t="s">
        <v>30</v>
      </c>
      <c r="B5" t="s">
        <v>20</v>
      </c>
      <c r="C5" t="s">
        <v>121</v>
      </c>
      <c r="D5" t="s">
        <v>66</v>
      </c>
      <c r="E5" s="1" t="s">
        <v>10</v>
      </c>
      <c r="F5" s="1"/>
    </row>
    <row r="6" spans="1:7" x14ac:dyDescent="0.25">
      <c r="A6" t="s">
        <v>129</v>
      </c>
      <c r="B6" t="s">
        <v>130</v>
      </c>
      <c r="C6" t="s">
        <v>121</v>
      </c>
      <c r="D6" t="s">
        <v>65</v>
      </c>
      <c r="E6" s="1" t="s">
        <v>131</v>
      </c>
      <c r="F6" s="1"/>
    </row>
    <row r="7" spans="1:7" x14ac:dyDescent="0.25">
      <c r="A7" t="s">
        <v>35</v>
      </c>
      <c r="B7" t="s">
        <v>33</v>
      </c>
      <c r="C7" t="s">
        <v>124</v>
      </c>
      <c r="D7" t="s">
        <v>71</v>
      </c>
      <c r="E7" s="1" t="s">
        <v>6</v>
      </c>
      <c r="F7" s="1"/>
    </row>
    <row r="8" spans="1:7" x14ac:dyDescent="0.25">
      <c r="A8" t="s">
        <v>54</v>
      </c>
      <c r="B8" t="s">
        <v>55</v>
      </c>
      <c r="C8" t="s">
        <v>118</v>
      </c>
      <c r="D8" t="s">
        <v>62</v>
      </c>
      <c r="E8" s="1" t="s">
        <v>56</v>
      </c>
      <c r="F8" s="1"/>
    </row>
    <row r="9" spans="1:7" x14ac:dyDescent="0.25">
      <c r="A9" t="s">
        <v>2</v>
      </c>
      <c r="B9" t="s">
        <v>3</v>
      </c>
      <c r="C9" t="s">
        <v>120</v>
      </c>
      <c r="D9" t="s">
        <v>58</v>
      </c>
      <c r="E9" s="1" t="s">
        <v>44</v>
      </c>
      <c r="F9" s="1"/>
    </row>
    <row r="10" spans="1:7" x14ac:dyDescent="0.25">
      <c r="A10" t="s">
        <v>51</v>
      </c>
      <c r="B10" t="s">
        <v>52</v>
      </c>
      <c r="C10" t="s">
        <v>122</v>
      </c>
      <c r="D10" t="s">
        <v>69</v>
      </c>
      <c r="E10" s="1" t="s">
        <v>53</v>
      </c>
      <c r="F10" s="1"/>
    </row>
    <row r="11" spans="1:7" x14ac:dyDescent="0.25">
      <c r="A11" t="s">
        <v>29</v>
      </c>
      <c r="B11" t="s">
        <v>19</v>
      </c>
      <c r="C11" t="s">
        <v>120</v>
      </c>
      <c r="D11" t="s">
        <v>64</v>
      </c>
      <c r="E11" s="1" t="s">
        <v>11</v>
      </c>
      <c r="F11" s="1"/>
    </row>
    <row r="12" spans="1:7" x14ac:dyDescent="0.25">
      <c r="A12" t="s">
        <v>25</v>
      </c>
      <c r="B12" t="s">
        <v>18</v>
      </c>
      <c r="C12" t="s">
        <v>118</v>
      </c>
      <c r="D12" t="s">
        <v>62</v>
      </c>
      <c r="E12" s="1" t="s">
        <v>13</v>
      </c>
      <c r="F12" s="1"/>
    </row>
    <row r="13" spans="1:7" x14ac:dyDescent="0.25">
      <c r="A13" s="38" t="s">
        <v>0</v>
      </c>
      <c r="B13" s="38" t="s">
        <v>1</v>
      </c>
      <c r="C13" s="38" t="s">
        <v>123</v>
      </c>
      <c r="D13" s="38" t="s">
        <v>57</v>
      </c>
      <c r="E13" s="40" t="s">
        <v>43</v>
      </c>
      <c r="F13" s="40"/>
      <c r="G13" t="s">
        <v>126</v>
      </c>
    </row>
    <row r="14" spans="1:7" x14ac:dyDescent="0.25">
      <c r="A14" t="s">
        <v>80</v>
      </c>
      <c r="B14" t="s">
        <v>21</v>
      </c>
      <c r="C14" t="s">
        <v>122</v>
      </c>
      <c r="D14" t="s">
        <v>67</v>
      </c>
      <c r="E14" s="1" t="s">
        <v>9</v>
      </c>
      <c r="F14" s="1"/>
    </row>
    <row r="15" spans="1:7" x14ac:dyDescent="0.25">
      <c r="A15" t="s">
        <v>37</v>
      </c>
      <c r="B15" t="s">
        <v>32</v>
      </c>
      <c r="C15" t="s">
        <v>123</v>
      </c>
      <c r="D15" t="s">
        <v>70</v>
      </c>
      <c r="E15" s="1" t="s">
        <v>48</v>
      </c>
      <c r="F15" s="1"/>
    </row>
    <row r="16" spans="1:7" x14ac:dyDescent="0.25">
      <c r="A16" t="s">
        <v>31</v>
      </c>
      <c r="B16" t="s">
        <v>34</v>
      </c>
      <c r="C16" t="s">
        <v>118</v>
      </c>
      <c r="D16" t="s">
        <v>68</v>
      </c>
      <c r="E16" s="1" t="s">
        <v>8</v>
      </c>
      <c r="F16" s="1"/>
    </row>
    <row r="17" spans="1:6" x14ac:dyDescent="0.25">
      <c r="A17" t="s">
        <v>27</v>
      </c>
      <c r="B17" t="s">
        <v>38</v>
      </c>
      <c r="C17" t="s">
        <v>123</v>
      </c>
      <c r="D17" t="s">
        <v>57</v>
      </c>
      <c r="E17" s="1" t="s">
        <v>7</v>
      </c>
      <c r="F17" s="1"/>
    </row>
    <row r="18" spans="1:6" x14ac:dyDescent="0.25">
      <c r="A18" t="s">
        <v>24</v>
      </c>
      <c r="B18" t="s">
        <v>16</v>
      </c>
      <c r="C18" t="s">
        <v>116</v>
      </c>
      <c r="D18" t="s">
        <v>60</v>
      </c>
      <c r="E18" s="1" t="s">
        <v>4</v>
      </c>
      <c r="F18" s="1"/>
    </row>
    <row r="19" spans="1:6" x14ac:dyDescent="0.25">
      <c r="A19" t="s">
        <v>36</v>
      </c>
      <c r="B19" t="s">
        <v>16</v>
      </c>
      <c r="C19" t="s">
        <v>124</v>
      </c>
      <c r="D19" t="s">
        <v>71</v>
      </c>
      <c r="E19" s="1" t="s">
        <v>5</v>
      </c>
      <c r="F19" s="1"/>
    </row>
    <row r="20" spans="1:6" s="38" customFormat="1" x14ac:dyDescent="0.25">
      <c r="A20" t="s">
        <v>132</v>
      </c>
      <c r="B20" t="s">
        <v>133</v>
      </c>
      <c r="C20" t="s">
        <v>119</v>
      </c>
      <c r="D20" t="s">
        <v>81</v>
      </c>
      <c r="E20" s="1" t="s">
        <v>134</v>
      </c>
      <c r="F20" s="1"/>
    </row>
    <row r="21" spans="1:6" x14ac:dyDescent="0.25">
      <c r="A21" t="s">
        <v>50</v>
      </c>
      <c r="B21" t="s">
        <v>15</v>
      </c>
      <c r="C21" t="s">
        <v>114</v>
      </c>
      <c r="D21" t="s">
        <v>59</v>
      </c>
      <c r="E21" s="1" t="s">
        <v>14</v>
      </c>
      <c r="F21" s="1"/>
    </row>
    <row r="22" spans="1:6" x14ac:dyDescent="0.25">
      <c r="A22" t="s">
        <v>39</v>
      </c>
      <c r="B22" t="s">
        <v>22</v>
      </c>
      <c r="C22" t="s">
        <v>119</v>
      </c>
      <c r="D22" t="s">
        <v>72</v>
      </c>
      <c r="E22" s="1" t="s">
        <v>46</v>
      </c>
      <c r="F22" s="1"/>
    </row>
    <row r="23" spans="1:6" x14ac:dyDescent="0.25">
      <c r="A23" t="s">
        <v>23</v>
      </c>
      <c r="B23" t="s">
        <v>17</v>
      </c>
      <c r="C23" t="s">
        <v>117</v>
      </c>
      <c r="D23" t="s">
        <v>61</v>
      </c>
      <c r="E23" s="1" t="s">
        <v>45</v>
      </c>
      <c r="F23" s="1"/>
    </row>
    <row r="24" spans="1:6" x14ac:dyDescent="0.25">
      <c r="A24" t="s">
        <v>26</v>
      </c>
      <c r="B24" t="s">
        <v>28</v>
      </c>
      <c r="C24" t="s">
        <v>120</v>
      </c>
      <c r="D24" t="s">
        <v>63</v>
      </c>
      <c r="E24" s="1" t="s">
        <v>12</v>
      </c>
      <c r="F24" s="1"/>
    </row>
  </sheetData>
  <sortState ref="A3:G25">
    <sortCondition ref="B3:B25"/>
  </sortState>
  <mergeCells count="1">
    <mergeCell ref="A1:E1"/>
  </mergeCells>
  <conditionalFormatting sqref="A3:D3 A4:F24">
    <cfRule type="expression" dxfId="4" priority="2">
      <formula>MOD(ROW(),2)=1</formula>
    </cfRule>
  </conditionalFormatting>
  <conditionalFormatting sqref="E3:F3">
    <cfRule type="expression" dxfId="3" priority="1">
      <formula>MOD(ROW(),2)=1</formula>
    </cfRule>
  </conditionalFormatting>
  <hyperlinks>
    <hyperlink ref="E18" r:id="rId1"/>
    <hyperlink ref="E12" r:id="rId2"/>
    <hyperlink ref="E24" r:id="rId3"/>
    <hyperlink ref="E11" r:id="rId4"/>
    <hyperlink ref="E6" r:id="rId5"/>
    <hyperlink ref="E5" r:id="rId6"/>
    <hyperlink ref="E19" r:id="rId7"/>
    <hyperlink ref="E7" r:id="rId8"/>
    <hyperlink ref="E17" r:id="rId9"/>
    <hyperlink ref="E15" r:id="rId10"/>
    <hyperlink ref="E10" r:id="rId11"/>
    <hyperlink ref="E16" r:id="rId12"/>
    <hyperlink ref="E14" r:id="rId13"/>
    <hyperlink ref="E21" r:id="rId14"/>
    <hyperlink ref="E13" r:id="rId15"/>
    <hyperlink ref="E9" r:id="rId16"/>
    <hyperlink ref="E23" r:id="rId17"/>
    <hyperlink ref="E22" r:id="rId18"/>
    <hyperlink ref="E8" r:id="rId19"/>
    <hyperlink ref="E4" r:id="rId20"/>
    <hyperlink ref="E20" r:id="rId21"/>
    <hyperlink ref="E3" r:id="rId22"/>
  </hyperlinks>
  <pageMargins left="0.7" right="0.7" top="0.75" bottom="0.75" header="0.3" footer="0.3"/>
  <pageSetup orientation="portrait"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24" sqref="D24"/>
    </sheetView>
  </sheetViews>
  <sheetFormatPr defaultRowHeight="19.5" customHeight="1" x14ac:dyDescent="0.25"/>
  <cols>
    <col min="1" max="1" width="13.375" customWidth="1"/>
    <col min="2" max="2" width="24" customWidth="1"/>
    <col min="3" max="3" width="29.875" bestFit="1" customWidth="1"/>
    <col min="4" max="4" width="11.375" style="53" customWidth="1"/>
    <col min="9" max="9" width="11.375" bestFit="1" customWidth="1"/>
    <col min="10" max="10" width="11.875" style="54" customWidth="1"/>
  </cols>
  <sheetData>
    <row r="1" spans="1:10" s="45" customFormat="1" ht="15" x14ac:dyDescent="0.25">
      <c r="A1" s="43" t="s">
        <v>138</v>
      </c>
      <c r="B1" s="43" t="s">
        <v>139</v>
      </c>
      <c r="C1" s="43" t="s">
        <v>140</v>
      </c>
      <c r="D1" s="44" t="s">
        <v>141</v>
      </c>
      <c r="I1" s="43" t="s">
        <v>138</v>
      </c>
      <c r="J1" s="46" t="s">
        <v>141</v>
      </c>
    </row>
    <row r="2" spans="1:10" s="45" customFormat="1" ht="15" x14ac:dyDescent="0.25">
      <c r="A2" s="47">
        <v>42627</v>
      </c>
      <c r="B2" s="45" t="s">
        <v>142</v>
      </c>
      <c r="D2" s="48">
        <v>444.45</v>
      </c>
      <c r="I2" s="47">
        <f>A2</f>
        <v>42627</v>
      </c>
      <c r="J2" s="49">
        <f>D3</f>
        <v>444.45</v>
      </c>
    </row>
    <row r="3" spans="1:10" s="45" customFormat="1" ht="19.5" customHeight="1" thickBot="1" x14ac:dyDescent="0.3">
      <c r="A3" s="50"/>
      <c r="B3" s="51" t="s">
        <v>144</v>
      </c>
      <c r="C3" s="51"/>
      <c r="D3" s="52">
        <f>SUM(D2:D2)</f>
        <v>444.45</v>
      </c>
      <c r="I3" s="47">
        <f>A6</f>
        <v>42690</v>
      </c>
      <c r="J3" s="49">
        <f>D7</f>
        <v>0</v>
      </c>
    </row>
    <row r="4" spans="1:10" ht="15.75" thickTop="1" x14ac:dyDescent="0.25">
      <c r="I4" s="57">
        <f>A10</f>
        <v>42753</v>
      </c>
      <c r="J4" s="58">
        <f>D11</f>
        <v>0</v>
      </c>
    </row>
    <row r="5" spans="1:10" ht="15" x14ac:dyDescent="0.25">
      <c r="A5" s="43" t="s">
        <v>138</v>
      </c>
      <c r="B5" s="43" t="s">
        <v>139</v>
      </c>
      <c r="C5" s="43" t="s">
        <v>140</v>
      </c>
      <c r="D5" s="44" t="s">
        <v>141</v>
      </c>
    </row>
    <row r="6" spans="1:10" ht="15" x14ac:dyDescent="0.25">
      <c r="A6" s="47">
        <v>42690</v>
      </c>
      <c r="B6" s="45"/>
      <c r="C6" s="45"/>
      <c r="D6" s="55"/>
    </row>
    <row r="7" spans="1:10" ht="15.75" thickBot="1" x14ac:dyDescent="0.3">
      <c r="A7" s="50"/>
      <c r="B7" s="51" t="s">
        <v>143</v>
      </c>
      <c r="C7" s="51"/>
      <c r="D7" s="56">
        <f>SUM(D6:D6)</f>
        <v>0</v>
      </c>
    </row>
    <row r="8" spans="1:10" ht="15.75" thickTop="1" x14ac:dyDescent="0.25"/>
    <row r="9" spans="1:10" ht="15" x14ac:dyDescent="0.25">
      <c r="A9" s="43" t="s">
        <v>138</v>
      </c>
      <c r="B9" s="43" t="s">
        <v>139</v>
      </c>
      <c r="C9" s="43" t="s">
        <v>140</v>
      </c>
      <c r="D9" s="44" t="s">
        <v>141</v>
      </c>
    </row>
    <row r="10" spans="1:10" ht="15" x14ac:dyDescent="0.25">
      <c r="A10" s="47">
        <v>42753</v>
      </c>
      <c r="B10" s="45"/>
      <c r="C10" s="45"/>
      <c r="D10" s="55"/>
    </row>
    <row r="11" spans="1:10" ht="15.75" thickBot="1" x14ac:dyDescent="0.3">
      <c r="A11" s="50"/>
      <c r="B11" s="51" t="s">
        <v>145</v>
      </c>
      <c r="C11" s="51"/>
      <c r="D11" s="56">
        <f>SUM(D10:D10)</f>
        <v>0</v>
      </c>
    </row>
    <row r="12" spans="1:10" ht="15.75" thickTop="1" x14ac:dyDescent="0.25"/>
    <row r="13" spans="1:10" ht="15" x14ac:dyDescent="0.25">
      <c r="A13" s="43" t="s">
        <v>138</v>
      </c>
      <c r="B13" s="43" t="s">
        <v>139</v>
      </c>
      <c r="C13" s="43" t="s">
        <v>140</v>
      </c>
      <c r="D13" s="44" t="s">
        <v>141</v>
      </c>
    </row>
    <row r="14" spans="1:10" ht="15" x14ac:dyDescent="0.25">
      <c r="A14" s="47">
        <v>42809</v>
      </c>
      <c r="B14" s="45"/>
      <c r="C14" s="45"/>
      <c r="D14" s="55"/>
    </row>
    <row r="15" spans="1:10" ht="19.5" customHeight="1" thickBot="1" x14ac:dyDescent="0.3">
      <c r="A15" s="50"/>
      <c r="B15" s="51" t="s">
        <v>146</v>
      </c>
      <c r="C15" s="51"/>
      <c r="D15" s="56">
        <f>SUM(D14:D14)</f>
        <v>0</v>
      </c>
    </row>
    <row r="16" spans="1:10" ht="19.5" customHeight="1" thickTop="1" x14ac:dyDescent="0.25"/>
  </sheetData>
  <conditionalFormatting sqref="A2:D3 A6:D7 A10:D11 A14:D15">
    <cfRule type="expression" dxfId="2" priority="5">
      <formula>MOD(ROW(),2)=1</formula>
    </cfRule>
  </conditionalFormatting>
  <conditionalFormatting sqref="I2:J2">
    <cfRule type="expression" dxfId="1" priority="3">
      <formula>MOD(ROW(),2)=1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workbookViewId="0">
      <selection activeCell="R28" sqref="R28"/>
    </sheetView>
  </sheetViews>
  <sheetFormatPr defaultColWidth="9.125" defaultRowHeight="16.5" x14ac:dyDescent="0.3"/>
  <cols>
    <col min="1" max="1" width="3.25" style="3" customWidth="1"/>
    <col min="2" max="2" width="16.625" style="8" bestFit="1" customWidth="1"/>
    <col min="3" max="3" width="4.25" style="8" customWidth="1"/>
    <col min="4" max="4" width="3.375" style="8" bestFit="1" customWidth="1"/>
    <col min="5" max="12" width="4.25" style="8" customWidth="1"/>
    <col min="13" max="16384" width="9.125" style="8"/>
  </cols>
  <sheetData>
    <row r="1" spans="1:13" ht="42" thickBot="1" x14ac:dyDescent="0.35">
      <c r="B1" s="4" t="s">
        <v>83</v>
      </c>
      <c r="C1" s="5">
        <v>42571</v>
      </c>
      <c r="D1" s="5">
        <v>42627</v>
      </c>
      <c r="E1" s="5">
        <v>42690</v>
      </c>
      <c r="F1" s="5">
        <v>42753</v>
      </c>
      <c r="G1" s="5">
        <v>42809</v>
      </c>
      <c r="H1" s="5"/>
      <c r="I1" s="5"/>
      <c r="J1" s="5"/>
      <c r="K1" s="5"/>
      <c r="L1" s="6"/>
      <c r="M1" s="7" t="s">
        <v>84</v>
      </c>
    </row>
    <row r="2" spans="1:13" ht="16.5" customHeight="1" x14ac:dyDescent="0.3">
      <c r="A2" s="35"/>
      <c r="B2" s="9" t="s">
        <v>94</v>
      </c>
      <c r="C2" s="10" t="s">
        <v>82</v>
      </c>
      <c r="D2" s="10" t="s">
        <v>82</v>
      </c>
      <c r="E2" s="10"/>
      <c r="F2" s="10"/>
      <c r="G2" s="10"/>
      <c r="H2" s="10"/>
      <c r="I2" s="10"/>
      <c r="J2" s="10"/>
      <c r="K2" s="10"/>
      <c r="L2" s="11"/>
      <c r="M2" s="12">
        <f t="shared" ref="M2:M31" si="0">COUNTIF(C2:L2, "X")</f>
        <v>2</v>
      </c>
    </row>
    <row r="3" spans="1:13" x14ac:dyDescent="0.3">
      <c r="A3" s="33"/>
      <c r="B3" s="13" t="s">
        <v>95</v>
      </c>
      <c r="C3" s="14"/>
      <c r="D3" s="14" t="s">
        <v>82</v>
      </c>
      <c r="E3" s="14"/>
      <c r="F3" s="14"/>
      <c r="G3" s="14"/>
      <c r="H3" s="14"/>
      <c r="I3" s="14"/>
      <c r="J3" s="14"/>
      <c r="K3" s="14"/>
      <c r="L3" s="15"/>
      <c r="M3" s="16">
        <f t="shared" si="0"/>
        <v>1</v>
      </c>
    </row>
    <row r="4" spans="1:13" x14ac:dyDescent="0.3">
      <c r="A4" s="33"/>
      <c r="B4" s="13" t="s">
        <v>96</v>
      </c>
      <c r="C4" s="14" t="s">
        <v>82</v>
      </c>
      <c r="D4" s="14" t="s">
        <v>82</v>
      </c>
      <c r="E4" s="14"/>
      <c r="F4" s="14"/>
      <c r="G4" s="14"/>
      <c r="H4" s="14"/>
      <c r="I4" s="14"/>
      <c r="J4" s="14"/>
      <c r="K4" s="14"/>
      <c r="L4" s="15"/>
      <c r="M4" s="16">
        <f t="shared" si="0"/>
        <v>2</v>
      </c>
    </row>
    <row r="5" spans="1:13" x14ac:dyDescent="0.3">
      <c r="A5" s="33"/>
      <c r="B5" s="13" t="s">
        <v>97</v>
      </c>
      <c r="C5" s="14" t="s">
        <v>82</v>
      </c>
      <c r="D5" s="14" t="s">
        <v>82</v>
      </c>
      <c r="E5" s="14"/>
      <c r="F5" s="14"/>
      <c r="G5" s="14"/>
      <c r="H5" s="14"/>
      <c r="I5" s="14"/>
      <c r="J5" s="14"/>
      <c r="K5" s="14"/>
      <c r="L5" s="15"/>
      <c r="M5" s="16">
        <f t="shared" si="0"/>
        <v>2</v>
      </c>
    </row>
    <row r="6" spans="1:13" x14ac:dyDescent="0.3">
      <c r="A6" s="33"/>
      <c r="B6" s="13" t="s">
        <v>98</v>
      </c>
      <c r="C6" s="14"/>
      <c r="D6" s="14" t="s">
        <v>82</v>
      </c>
      <c r="E6" s="14"/>
      <c r="F6" s="14"/>
      <c r="G6" s="14"/>
      <c r="H6" s="14"/>
      <c r="I6" s="14"/>
      <c r="J6" s="14"/>
      <c r="K6" s="14"/>
      <c r="L6" s="15"/>
      <c r="M6" s="16">
        <f t="shared" si="0"/>
        <v>1</v>
      </c>
    </row>
    <row r="7" spans="1:13" x14ac:dyDescent="0.3">
      <c r="A7" s="33"/>
      <c r="B7" s="13" t="s">
        <v>99</v>
      </c>
      <c r="C7" s="14"/>
      <c r="D7" s="14"/>
      <c r="E7" s="14"/>
      <c r="F7" s="14"/>
      <c r="G7" s="14"/>
      <c r="H7" s="14"/>
      <c r="I7" s="14"/>
      <c r="J7" s="14"/>
      <c r="K7" s="14"/>
      <c r="L7" s="15"/>
      <c r="M7" s="16">
        <f t="shared" si="0"/>
        <v>0</v>
      </c>
    </row>
    <row r="8" spans="1:13" x14ac:dyDescent="0.3">
      <c r="A8" s="62" t="s">
        <v>85</v>
      </c>
      <c r="B8" s="13" t="s">
        <v>100</v>
      </c>
      <c r="C8" s="14" t="s">
        <v>82</v>
      </c>
      <c r="D8" s="14"/>
      <c r="E8" s="14"/>
      <c r="F8" s="14"/>
      <c r="G8" s="14"/>
      <c r="H8" s="14"/>
      <c r="I8" s="14"/>
      <c r="J8" s="14"/>
      <c r="K8" s="14"/>
      <c r="L8" s="32"/>
      <c r="M8" s="30">
        <f t="shared" si="0"/>
        <v>1</v>
      </c>
    </row>
    <row r="9" spans="1:13" x14ac:dyDescent="0.3">
      <c r="A9" s="63"/>
      <c r="B9" s="13" t="s">
        <v>101</v>
      </c>
      <c r="C9" s="14" t="s">
        <v>82</v>
      </c>
      <c r="D9" s="14" t="s">
        <v>82</v>
      </c>
      <c r="E9" s="14"/>
      <c r="F9" s="14"/>
      <c r="G9" s="14"/>
      <c r="H9" s="14"/>
      <c r="I9" s="14"/>
      <c r="J9" s="14"/>
      <c r="K9" s="14"/>
      <c r="L9" s="32"/>
      <c r="M9" s="31">
        <f t="shared" si="0"/>
        <v>2</v>
      </c>
    </row>
    <row r="10" spans="1:13" x14ac:dyDescent="0.3">
      <c r="A10" s="63"/>
      <c r="B10" s="13" t="s">
        <v>136</v>
      </c>
      <c r="C10" s="14" t="s">
        <v>82</v>
      </c>
      <c r="D10" s="14" t="s">
        <v>135</v>
      </c>
      <c r="E10" s="14"/>
      <c r="F10" s="14"/>
      <c r="G10" s="14"/>
      <c r="H10" s="14"/>
      <c r="I10" s="14"/>
      <c r="J10" s="14"/>
      <c r="K10" s="14"/>
      <c r="L10" s="32"/>
      <c r="M10" s="30">
        <f t="shared" si="0"/>
        <v>1</v>
      </c>
    </row>
    <row r="11" spans="1:13" x14ac:dyDescent="0.3">
      <c r="A11" s="63"/>
      <c r="B11" s="13" t="s">
        <v>137</v>
      </c>
      <c r="C11" s="14" t="s">
        <v>135</v>
      </c>
      <c r="D11" s="14" t="s">
        <v>82</v>
      </c>
      <c r="E11" s="14"/>
      <c r="F11" s="14"/>
      <c r="G11" s="14"/>
      <c r="H11" s="14"/>
      <c r="I11" s="14"/>
      <c r="J11" s="14"/>
      <c r="K11" s="14"/>
      <c r="L11" s="32"/>
      <c r="M11" s="42"/>
    </row>
    <row r="12" spans="1:13" x14ac:dyDescent="0.3">
      <c r="A12" s="63"/>
      <c r="B12" s="13" t="s">
        <v>102</v>
      </c>
      <c r="C12" s="14"/>
      <c r="D12" s="14"/>
      <c r="E12" s="14"/>
      <c r="F12" s="14"/>
      <c r="G12" s="14"/>
      <c r="H12" s="14"/>
      <c r="I12" s="14"/>
      <c r="J12" s="14"/>
      <c r="K12" s="14"/>
      <c r="L12" s="32"/>
      <c r="M12" s="31">
        <f t="shared" si="0"/>
        <v>0</v>
      </c>
    </row>
    <row r="13" spans="1:13" ht="17.25" customHeight="1" x14ac:dyDescent="0.3">
      <c r="A13" s="63"/>
      <c r="B13" s="13" t="s">
        <v>103</v>
      </c>
      <c r="C13" s="14" t="s">
        <v>82</v>
      </c>
      <c r="D13" s="14" t="s">
        <v>82</v>
      </c>
      <c r="E13" s="14"/>
      <c r="F13" s="14"/>
      <c r="G13" s="14"/>
      <c r="H13" s="14"/>
      <c r="I13" s="14"/>
      <c r="J13" s="14"/>
      <c r="K13" s="14"/>
      <c r="L13" s="15"/>
      <c r="M13" s="16">
        <f t="shared" si="0"/>
        <v>2</v>
      </c>
    </row>
    <row r="14" spans="1:13" x14ac:dyDescent="0.3">
      <c r="A14" s="63"/>
      <c r="B14" s="13" t="s">
        <v>104</v>
      </c>
      <c r="C14" s="14" t="s">
        <v>82</v>
      </c>
      <c r="D14" s="14" t="s">
        <v>82</v>
      </c>
      <c r="E14" s="14"/>
      <c r="F14" s="14"/>
      <c r="G14" s="14"/>
      <c r="H14" s="14"/>
      <c r="I14" s="14"/>
      <c r="J14" s="14"/>
      <c r="K14" s="14"/>
      <c r="L14" s="15"/>
      <c r="M14" s="16">
        <f t="shared" si="0"/>
        <v>2</v>
      </c>
    </row>
    <row r="15" spans="1:13" x14ac:dyDescent="0.3">
      <c r="A15" s="63"/>
      <c r="B15" s="13" t="s">
        <v>105</v>
      </c>
      <c r="C15" s="14"/>
      <c r="D15" s="14" t="s">
        <v>82</v>
      </c>
      <c r="E15" s="14"/>
      <c r="F15" s="14"/>
      <c r="G15" s="14"/>
      <c r="H15" s="14"/>
      <c r="I15" s="14"/>
      <c r="J15" s="14"/>
      <c r="K15" s="14"/>
      <c r="L15" s="15"/>
      <c r="M15" s="16">
        <f t="shared" si="0"/>
        <v>1</v>
      </c>
    </row>
    <row r="16" spans="1:13" x14ac:dyDescent="0.3">
      <c r="A16" s="63"/>
      <c r="B16" s="13" t="s">
        <v>106</v>
      </c>
      <c r="C16" s="14" t="s">
        <v>82</v>
      </c>
      <c r="D16" s="14" t="s">
        <v>82</v>
      </c>
      <c r="E16" s="14"/>
      <c r="F16" s="14"/>
      <c r="G16" s="14"/>
      <c r="H16" s="14"/>
      <c r="I16" s="14"/>
      <c r="J16" s="14"/>
      <c r="K16" s="14"/>
      <c r="L16" s="15"/>
      <c r="M16" s="16">
        <f t="shared" si="0"/>
        <v>2</v>
      </c>
    </row>
    <row r="17" spans="1:13" x14ac:dyDescent="0.3">
      <c r="A17" s="63"/>
      <c r="B17" s="13" t="s">
        <v>107</v>
      </c>
      <c r="C17" s="14" t="s">
        <v>82</v>
      </c>
      <c r="D17" s="14"/>
      <c r="E17" s="14"/>
      <c r="F17" s="14"/>
      <c r="G17" s="14"/>
      <c r="H17" s="14"/>
      <c r="I17" s="14"/>
      <c r="J17" s="14"/>
      <c r="K17" s="14"/>
      <c r="L17" s="15"/>
      <c r="M17" s="16">
        <f t="shared" si="0"/>
        <v>1</v>
      </c>
    </row>
    <row r="18" spans="1:13" x14ac:dyDescent="0.3">
      <c r="A18" s="63"/>
      <c r="B18" s="13" t="s">
        <v>108</v>
      </c>
      <c r="C18" s="18" t="s">
        <v>82</v>
      </c>
      <c r="D18" s="18"/>
      <c r="E18" s="18"/>
      <c r="F18" s="18"/>
      <c r="G18" s="18"/>
      <c r="H18" s="18"/>
      <c r="I18" s="18"/>
      <c r="J18" s="18"/>
      <c r="K18" s="18"/>
      <c r="L18" s="19"/>
      <c r="M18" s="16">
        <f t="shared" si="0"/>
        <v>1</v>
      </c>
    </row>
    <row r="19" spans="1:13" x14ac:dyDescent="0.3">
      <c r="A19" s="33"/>
      <c r="B19" s="13" t="s">
        <v>109</v>
      </c>
      <c r="C19" s="18"/>
      <c r="D19" s="18" t="s">
        <v>82</v>
      </c>
      <c r="E19" s="18"/>
      <c r="F19" s="18"/>
      <c r="G19" s="18"/>
      <c r="H19" s="18"/>
      <c r="I19" s="18"/>
      <c r="J19" s="18"/>
      <c r="K19" s="18"/>
      <c r="L19" s="19"/>
      <c r="M19" s="16">
        <f t="shared" si="0"/>
        <v>1</v>
      </c>
    </row>
    <row r="20" spans="1:13" x14ac:dyDescent="0.3">
      <c r="A20" s="33"/>
      <c r="B20" s="13" t="s">
        <v>110</v>
      </c>
      <c r="C20" s="18" t="s">
        <v>82</v>
      </c>
      <c r="D20" s="18" t="s">
        <v>82</v>
      </c>
      <c r="E20" s="18"/>
      <c r="F20" s="18"/>
      <c r="G20" s="18"/>
      <c r="H20" s="18"/>
      <c r="I20" s="18"/>
      <c r="J20" s="18"/>
      <c r="K20" s="18"/>
      <c r="L20" s="19"/>
      <c r="M20" s="16">
        <f t="shared" si="0"/>
        <v>2</v>
      </c>
    </row>
    <row r="21" spans="1:13" x14ac:dyDescent="0.3">
      <c r="A21" s="33"/>
      <c r="B21" s="13" t="s">
        <v>111</v>
      </c>
      <c r="C21" s="18" t="s">
        <v>82</v>
      </c>
      <c r="D21" s="18" t="s">
        <v>82</v>
      </c>
      <c r="E21" s="18"/>
      <c r="F21" s="18"/>
      <c r="G21" s="18"/>
      <c r="H21" s="18"/>
      <c r="I21" s="18"/>
      <c r="J21" s="18"/>
      <c r="K21" s="18"/>
      <c r="L21" s="19"/>
      <c r="M21" s="16">
        <f t="shared" si="0"/>
        <v>2</v>
      </c>
    </row>
    <row r="22" spans="1:13" x14ac:dyDescent="0.3">
      <c r="A22" s="33"/>
      <c r="B22" s="13" t="s">
        <v>112</v>
      </c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16">
        <f t="shared" si="0"/>
        <v>0</v>
      </c>
    </row>
    <row r="23" spans="1:13" x14ac:dyDescent="0.3">
      <c r="A23" s="33"/>
      <c r="B23" s="13" t="s">
        <v>113</v>
      </c>
      <c r="C23" s="18"/>
      <c r="D23" s="18" t="s">
        <v>82</v>
      </c>
      <c r="E23" s="18"/>
      <c r="F23" s="18"/>
      <c r="G23" s="18"/>
      <c r="H23" s="18"/>
      <c r="I23" s="18"/>
      <c r="J23" s="18"/>
      <c r="K23" s="18"/>
      <c r="L23" s="19"/>
      <c r="M23" s="16">
        <f t="shared" si="0"/>
        <v>1</v>
      </c>
    </row>
    <row r="24" spans="1:13" x14ac:dyDescent="0.3">
      <c r="A24" s="33"/>
      <c r="B24" s="22" t="s">
        <v>86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16">
        <f t="shared" si="0"/>
        <v>0</v>
      </c>
    </row>
    <row r="25" spans="1:13" x14ac:dyDescent="0.3">
      <c r="A25" s="33"/>
      <c r="B25" s="22" t="s">
        <v>87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16">
        <f t="shared" si="0"/>
        <v>0</v>
      </c>
    </row>
    <row r="26" spans="1:13" x14ac:dyDescent="0.3">
      <c r="A26" s="33"/>
      <c r="B26" s="22" t="s">
        <v>88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16">
        <f t="shared" si="0"/>
        <v>0</v>
      </c>
    </row>
    <row r="27" spans="1:13" x14ac:dyDescent="0.3">
      <c r="A27" s="33"/>
      <c r="B27" s="22" t="s">
        <v>89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16">
        <f t="shared" si="0"/>
        <v>0</v>
      </c>
    </row>
    <row r="28" spans="1:13" x14ac:dyDescent="0.3">
      <c r="A28" s="33"/>
      <c r="B28" s="22" t="s">
        <v>90</v>
      </c>
      <c r="C28" s="20"/>
      <c r="D28" s="20"/>
      <c r="E28" s="20"/>
      <c r="F28" s="20"/>
      <c r="G28" s="20"/>
      <c r="H28" s="20"/>
      <c r="I28" s="20"/>
      <c r="J28" s="20"/>
      <c r="K28" s="20"/>
      <c r="L28" s="21"/>
      <c r="M28" s="16">
        <f t="shared" si="0"/>
        <v>0</v>
      </c>
    </row>
    <row r="29" spans="1:13" x14ac:dyDescent="0.3">
      <c r="A29" s="33"/>
      <c r="B29" s="22" t="s">
        <v>91</v>
      </c>
      <c r="C29" s="20"/>
      <c r="D29" s="20"/>
      <c r="E29" s="20"/>
      <c r="F29" s="20"/>
      <c r="G29" s="20"/>
      <c r="H29" s="20"/>
      <c r="I29" s="20"/>
      <c r="J29" s="20"/>
      <c r="K29" s="20"/>
      <c r="L29" s="21"/>
      <c r="M29" s="16">
        <f t="shared" si="0"/>
        <v>0</v>
      </c>
    </row>
    <row r="30" spans="1:13" x14ac:dyDescent="0.3">
      <c r="A30" s="33"/>
      <c r="B30" s="22" t="s">
        <v>92</v>
      </c>
      <c r="C30" s="20"/>
      <c r="D30" s="20"/>
      <c r="E30" s="20"/>
      <c r="F30" s="20"/>
      <c r="G30" s="20"/>
      <c r="H30" s="20"/>
      <c r="I30" s="20"/>
      <c r="J30" s="20"/>
      <c r="K30" s="20"/>
      <c r="L30" s="21"/>
      <c r="M30" s="16">
        <f t="shared" si="0"/>
        <v>0</v>
      </c>
    </row>
    <row r="31" spans="1:13" ht="17.25" thickBot="1" x14ac:dyDescent="0.35">
      <c r="A31" s="34"/>
      <c r="B31" s="23" t="s">
        <v>93</v>
      </c>
      <c r="C31" s="24"/>
      <c r="D31" s="24"/>
      <c r="E31" s="24"/>
      <c r="F31" s="24"/>
      <c r="G31" s="24"/>
      <c r="H31" s="24"/>
      <c r="I31" s="24"/>
      <c r="J31" s="24"/>
      <c r="K31" s="24"/>
      <c r="L31" s="25"/>
      <c r="M31" s="17">
        <f t="shared" si="0"/>
        <v>0</v>
      </c>
    </row>
    <row r="32" spans="1:13" ht="17.25" thickBot="1" x14ac:dyDescent="0.35">
      <c r="B32" s="26" t="s">
        <v>84</v>
      </c>
      <c r="C32" s="27">
        <f>COUNTIF(C2:C23, "X")</f>
        <v>13</v>
      </c>
      <c r="D32" s="27">
        <f>COUNTIF(D2:D23, "x")</f>
        <v>15</v>
      </c>
      <c r="E32" s="27">
        <f t="shared" ref="E32:L32" si="1">COUNTIF(E2:E23, "X")</f>
        <v>0</v>
      </c>
      <c r="F32" s="27">
        <f t="shared" si="1"/>
        <v>0</v>
      </c>
      <c r="G32" s="27">
        <f t="shared" si="1"/>
        <v>0</v>
      </c>
      <c r="H32" s="27">
        <f t="shared" si="1"/>
        <v>0</v>
      </c>
      <c r="I32" s="27">
        <f t="shared" si="1"/>
        <v>0</v>
      </c>
      <c r="J32" s="27">
        <f t="shared" si="1"/>
        <v>0</v>
      </c>
      <c r="K32" s="27">
        <f t="shared" si="1"/>
        <v>0</v>
      </c>
      <c r="L32" s="28">
        <f t="shared" si="1"/>
        <v>0</v>
      </c>
      <c r="M32" s="29">
        <f t="shared" ref="M32" si="2">COUNTIF(C32:L32, "X")</f>
        <v>0</v>
      </c>
    </row>
  </sheetData>
  <mergeCells count="1">
    <mergeCell ref="A8:A18"/>
  </mergeCells>
  <conditionalFormatting sqref="C1:L32">
    <cfRule type="expression" dxfId="0" priority="1">
      <formula>MOD(COLUMN(),2)=1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contact info</vt:lpstr>
      <vt:lpstr>CDE Staff</vt:lpstr>
      <vt:lpstr>Print</vt:lpstr>
      <vt:lpstr>Costs</vt:lpstr>
      <vt:lpstr>Attendance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Perry</dc:creator>
  <cp:lastModifiedBy>Nicole Antonovich</cp:lastModifiedBy>
  <cp:lastPrinted>2016-08-30T20:36:27Z</cp:lastPrinted>
  <dcterms:created xsi:type="dcterms:W3CDTF">2016-06-23T21:53:29Z</dcterms:created>
  <dcterms:modified xsi:type="dcterms:W3CDTF">2017-01-18T17:23:48Z</dcterms:modified>
</cp:coreProperties>
</file>